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35" yWindow="1980" windowWidth="9060" windowHeight="507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<sst xmlns="http://schemas.openxmlformats.org/spreadsheetml/2006/main" count="90" uniqueCount="81">
  <si>
    <t>Остаток с предыдущей поездки</t>
  </si>
  <si>
    <t>СОБРАНО СРЕДСТВ</t>
  </si>
  <si>
    <t>ЗАКУПЛЕНО, в т.ч.</t>
  </si>
  <si>
    <t>Наименование</t>
  </si>
  <si>
    <t>К-во</t>
  </si>
  <si>
    <t>Цена</t>
  </si>
  <si>
    <t>Сумма</t>
  </si>
  <si>
    <t>Остаток средств</t>
  </si>
  <si>
    <t>Чеки, накладные и иные документы, подтверждающие факт покупки, переданы в</t>
  </si>
  <si>
    <t>бухгалтерию приюта "Дружба"</t>
  </si>
  <si>
    <t>ОТЧЕТ О ЗАКУПКАХ № 14</t>
  </si>
  <si>
    <t>(новогодняя поездка 27-30 декабря 2007г.)</t>
  </si>
  <si>
    <t>Бананамама</t>
  </si>
  <si>
    <t>Детская косметика</t>
  </si>
  <si>
    <t>набор бусинок</t>
  </si>
  <si>
    <t>Маленькая фея (наборы)</t>
  </si>
  <si>
    <t>ободок</t>
  </si>
  <si>
    <t>Тетрадь "Анкета для друзей"</t>
  </si>
  <si>
    <t>набор военной техники на ПДУ</t>
  </si>
  <si>
    <t>энциклопедия школьника</t>
  </si>
  <si>
    <t>украшения для волос</t>
  </si>
  <si>
    <t>7 гномов</t>
  </si>
  <si>
    <t>пупс</t>
  </si>
  <si>
    <t>кукла в рюкзаке</t>
  </si>
  <si>
    <t>кукла Алина</t>
  </si>
  <si>
    <t>кукла оскар</t>
  </si>
  <si>
    <t>мягкие кубики</t>
  </si>
  <si>
    <t>Пражский рынок</t>
  </si>
  <si>
    <t>коляска</t>
  </si>
  <si>
    <t>кроватка</t>
  </si>
  <si>
    <t>Человек-паук</t>
  </si>
  <si>
    <t>автомат с лазерным прицелом</t>
  </si>
  <si>
    <t>пистолет с лазерным прицелом</t>
  </si>
  <si>
    <t>паровоз</t>
  </si>
  <si>
    <t>пожарная машина</t>
  </si>
  <si>
    <t>вертолет на ПДУ</t>
  </si>
  <si>
    <t>джип на ПДУ</t>
  </si>
  <si>
    <t>кран</t>
  </si>
  <si>
    <t>машинка инерционная</t>
  </si>
  <si>
    <t>мотоциклы</t>
  </si>
  <si>
    <t>набор машинок большой</t>
  </si>
  <si>
    <t>набор машинок маленький</t>
  </si>
  <si>
    <t>робот</t>
  </si>
  <si>
    <t>джинсы дев.</t>
  </si>
  <si>
    <t>тапочки</t>
  </si>
  <si>
    <t>Диски музыкальные</t>
  </si>
  <si>
    <t>свитера для девочек</t>
  </si>
  <si>
    <t>колготки</t>
  </si>
  <si>
    <t>платье на выпускной вечер</t>
  </si>
  <si>
    <t>шарф</t>
  </si>
  <si>
    <t>туфли</t>
  </si>
  <si>
    <t>косметический набор (директор)</t>
  </si>
  <si>
    <t>Детский Мир</t>
  </si>
  <si>
    <t>баскетбольный мяч</t>
  </si>
  <si>
    <t>лего</t>
  </si>
  <si>
    <t>словари, задачник по математике</t>
  </si>
  <si>
    <t>большая книга сказок</t>
  </si>
  <si>
    <t>Магазин "Ткани"</t>
  </si>
  <si>
    <t>бисер, мулине, стразы, проволока для бисера и пр.</t>
  </si>
  <si>
    <t>Эльдорадо</t>
  </si>
  <si>
    <t>СД-плеер</t>
  </si>
  <si>
    <t>Электрический чайник "Тефаль"</t>
  </si>
  <si>
    <t>батарейки</t>
  </si>
  <si>
    <t>Прочее</t>
  </si>
  <si>
    <t>упаковочная лента</t>
  </si>
  <si>
    <t xml:space="preserve">упаковочная бумага </t>
  </si>
  <si>
    <t>подарочные пакеты</t>
  </si>
  <si>
    <t>упаковочные коробки Почта России большие</t>
  </si>
  <si>
    <t>упаковочные коробки Почта России средние</t>
  </si>
  <si>
    <t>упаковочные коробки Почта России маленькие</t>
  </si>
  <si>
    <t>открытки+конверты</t>
  </si>
  <si>
    <t>торты в асс.</t>
  </si>
  <si>
    <t>фрукты (бананы, мандарины, яблоки, груши)</t>
  </si>
  <si>
    <t>шампанское для воспитателей</t>
  </si>
  <si>
    <t>соки в асс.</t>
  </si>
  <si>
    <t>шампанское детское</t>
  </si>
  <si>
    <t>подарочное печенье в жестяной банке</t>
  </si>
  <si>
    <t>Барби с нарядами</t>
  </si>
  <si>
    <t>куртка жен. р. 44</t>
  </si>
  <si>
    <t>сапоги кожаные зимние р. 38</t>
  </si>
  <si>
    <t>сапоги кожаные зимние р. 36 и р.39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</si>
</sst>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[$-FC19]d\ mmmm\ yyyy\ &quot;г.&quot;"/>
  </numFmts>
  <fonts count="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2" fillId="0" borderId="1" xfId="0" applyFont="1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0" sqref="B20"/>
    </sheetView>
  </sheetViews>
  <sheetFormatPr defaultColWidth="9.00390625" defaultRowHeight="12.75"/>
  <cols>
    <col min="1" max="1" width="11.875" style="0" customWidth="1"/>
    <col min="2" max="2" width="42.00390625" style="0" customWidth="1"/>
    <col min="3" max="3" width="7.375" style="1" customWidth="1"/>
    <col min="4" max="4" width="11.125" style="1" customWidth="1"/>
    <col min="5" max="5" width="10.00390625" style="0" customWidth="1"/>
    <col min="6" max="6" width="14.25390625" style="0" customWidth="1"/>
  </cols>
  <sheetData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429"/>
    </sheetView>
  </sheetViews>
  <sheetFormatPr defaultColWidth="9.00390625" defaultRowHeight="12.75"/>
  <cols>
    <col min="1" max="1" width="18.75390625" style="0" customWidth="1"/>
    <col min="2" max="2" width="12.25390625" style="0" customWidth="1"/>
    <col min="3" max="3" width="9.375" style="1" customWidth="1"/>
    <col min="4" max="4" width="8.25390625" style="1" customWidth="1"/>
    <col min="5" max="5" width="10.875" style="1" customWidth="1"/>
    <col min="6" max="6" width="30.625" style="0" customWidth="1"/>
    <col min="7" max="7" width="9.25390625" style="0" customWidth="1"/>
  </cols>
  <sheetData/>
  <printOptions/>
  <pageMargins left="0.5905511811023623" right="0.3937007874015748" top="0.984251968503937" bottom="0.98425196850393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F114"/>
  <sheetViews>
    <sheetView tabSelected="1" workbookViewId="0" topLeftCell="A88">
      <selection activeCell="G106" sqref="G106"/>
    </sheetView>
  </sheetViews>
  <sheetFormatPr defaultColWidth="9.00390625" defaultRowHeight="12.75"/>
  <cols>
    <col min="1" max="1" width="5.375" style="0" customWidth="1"/>
    <col min="2" max="2" width="38.375" style="0" customWidth="1"/>
    <col min="3" max="3" width="10.125" style="1" customWidth="1"/>
    <col min="4" max="4" width="13.25390625" style="0" customWidth="1"/>
    <col min="5" max="5" width="10.375" style="0" customWidth="1"/>
    <col min="6" max="6" width="10.75390625" style="0" customWidth="1"/>
  </cols>
  <sheetData>
    <row r="2" ht="23.25">
      <c r="C2" s="7" t="s">
        <v>10</v>
      </c>
    </row>
    <row r="3" ht="23.25">
      <c r="C3" s="7" t="s">
        <v>11</v>
      </c>
    </row>
    <row r="4" ht="23.25">
      <c r="C4" s="7"/>
    </row>
    <row r="5" ht="23.25">
      <c r="C5" s="7"/>
    </row>
    <row r="6" ht="12.75">
      <c r="C6"/>
    </row>
    <row r="7" spans="2:4" ht="18">
      <c r="B7" s="3" t="s">
        <v>0</v>
      </c>
      <c r="C7"/>
      <c r="D7" s="3">
        <v>26038</v>
      </c>
    </row>
    <row r="8" spans="2:4" ht="18">
      <c r="B8" s="3"/>
      <c r="C8"/>
      <c r="D8" s="3"/>
    </row>
    <row r="9" spans="2:4" ht="18">
      <c r="B9" s="3" t="s">
        <v>1</v>
      </c>
      <c r="C9"/>
      <c r="D9" s="3">
        <v>72672</v>
      </c>
    </row>
    <row r="10" ht="12.75">
      <c r="C10"/>
    </row>
    <row r="11" ht="12.75">
      <c r="C11"/>
    </row>
    <row r="12" spans="2:4" ht="18">
      <c r="B12" s="3" t="s">
        <v>2</v>
      </c>
      <c r="C12"/>
      <c r="D12" s="3">
        <f>F102</f>
        <v>60250</v>
      </c>
    </row>
    <row r="13" ht="12.75">
      <c r="C13"/>
    </row>
    <row r="14" ht="12.75">
      <c r="C14"/>
    </row>
    <row r="15" spans="2:6" s="1" customFormat="1" ht="12.75">
      <c r="B15" s="5" t="s">
        <v>3</v>
      </c>
      <c r="C15" s="5" t="s">
        <v>4</v>
      </c>
      <c r="D15" s="5" t="s">
        <v>5</v>
      </c>
      <c r="E15" s="5" t="s">
        <v>6</v>
      </c>
      <c r="F15" s="5"/>
    </row>
    <row r="16" spans="2:6" ht="12.75">
      <c r="B16" s="8"/>
      <c r="C16" s="5"/>
      <c r="D16" s="5"/>
      <c r="E16" s="4"/>
      <c r="F16" s="4"/>
    </row>
    <row r="17" spans="2:6" ht="12.75">
      <c r="B17" s="12" t="s">
        <v>12</v>
      </c>
      <c r="C17" s="13"/>
      <c r="D17" s="13"/>
      <c r="E17" s="14"/>
      <c r="F17" s="4"/>
    </row>
    <row r="18" spans="2:6" ht="12.75">
      <c r="B18" s="14" t="s">
        <v>13</v>
      </c>
      <c r="C18" s="13">
        <v>1</v>
      </c>
      <c r="D18" s="13">
        <v>1075</v>
      </c>
      <c r="E18" s="14">
        <f aca="true" t="shared" si="0" ref="E18:E34">D18*C18</f>
        <v>1075</v>
      </c>
      <c r="F18" s="4"/>
    </row>
    <row r="19" spans="2:6" ht="12.75">
      <c r="B19" s="14" t="s">
        <v>14</v>
      </c>
      <c r="C19" s="13">
        <v>3</v>
      </c>
      <c r="D19" s="13">
        <v>71</v>
      </c>
      <c r="E19" s="14">
        <f t="shared" si="0"/>
        <v>213</v>
      </c>
      <c r="F19" s="4"/>
    </row>
    <row r="20" spans="2:6" ht="12.75">
      <c r="B20" s="14" t="s">
        <v>14</v>
      </c>
      <c r="C20" s="13">
        <v>1</v>
      </c>
      <c r="D20" s="13">
        <v>126</v>
      </c>
      <c r="E20" s="14">
        <f t="shared" si="0"/>
        <v>126</v>
      </c>
      <c r="F20" s="4"/>
    </row>
    <row r="21" spans="2:6" ht="12.75">
      <c r="B21" s="14" t="s">
        <v>15</v>
      </c>
      <c r="C21" s="13">
        <v>2</v>
      </c>
      <c r="D21" s="13">
        <v>189</v>
      </c>
      <c r="E21" s="14">
        <f t="shared" si="0"/>
        <v>378</v>
      </c>
      <c r="F21" s="4"/>
    </row>
    <row r="22" spans="2:6" ht="12.75">
      <c r="B22" s="14" t="s">
        <v>16</v>
      </c>
      <c r="C22" s="13">
        <v>1</v>
      </c>
      <c r="D22" s="13">
        <v>280</v>
      </c>
      <c r="E22" s="14">
        <f t="shared" si="0"/>
        <v>280</v>
      </c>
      <c r="F22" s="4"/>
    </row>
    <row r="23" spans="2:6" ht="12.75">
      <c r="B23" s="14" t="s">
        <v>17</v>
      </c>
      <c r="C23" s="13">
        <v>1</v>
      </c>
      <c r="D23" s="13">
        <v>56</v>
      </c>
      <c r="E23" s="14">
        <f t="shared" si="0"/>
        <v>56</v>
      </c>
      <c r="F23" s="4"/>
    </row>
    <row r="24" spans="2:6" ht="12.75">
      <c r="B24" s="14" t="s">
        <v>18</v>
      </c>
      <c r="C24" s="13">
        <v>1</v>
      </c>
      <c r="D24" s="13">
        <v>1598</v>
      </c>
      <c r="E24" s="14">
        <f t="shared" si="0"/>
        <v>1598</v>
      </c>
      <c r="F24" s="4"/>
    </row>
    <row r="25" spans="2:6" ht="12.75">
      <c r="B25" s="14" t="s">
        <v>19</v>
      </c>
      <c r="C25" s="13">
        <v>1</v>
      </c>
      <c r="D25" s="13">
        <v>383</v>
      </c>
      <c r="E25" s="14">
        <f t="shared" si="0"/>
        <v>383</v>
      </c>
      <c r="F25" s="4"/>
    </row>
    <row r="26" spans="2:6" ht="12.75">
      <c r="B26" s="14" t="s">
        <v>20</v>
      </c>
      <c r="C26" s="13">
        <v>1</v>
      </c>
      <c r="D26" s="13">
        <v>134</v>
      </c>
      <c r="E26" s="14">
        <f t="shared" si="0"/>
        <v>134</v>
      </c>
      <c r="F26" s="8">
        <f>SUM(E18:E26)</f>
        <v>4243</v>
      </c>
    </row>
    <row r="27" spans="2:6" ht="12.75">
      <c r="B27" s="4"/>
      <c r="C27" s="5"/>
      <c r="D27" s="5"/>
      <c r="E27" s="4"/>
      <c r="F27" s="4"/>
    </row>
    <row r="28" spans="2:6" ht="12.75">
      <c r="B28" s="12" t="s">
        <v>21</v>
      </c>
      <c r="C28" s="13"/>
      <c r="D28" s="13"/>
      <c r="E28" s="14"/>
      <c r="F28" s="4"/>
    </row>
    <row r="29" spans="2:6" ht="12.75">
      <c r="B29" s="14" t="s">
        <v>22</v>
      </c>
      <c r="C29" s="13">
        <v>1</v>
      </c>
      <c r="D29" s="13">
        <v>125</v>
      </c>
      <c r="E29" s="14">
        <f t="shared" si="0"/>
        <v>125</v>
      </c>
      <c r="F29" s="4"/>
    </row>
    <row r="30" spans="2:6" ht="12.75">
      <c r="B30" s="14" t="s">
        <v>23</v>
      </c>
      <c r="C30" s="13">
        <v>1</v>
      </c>
      <c r="D30" s="13">
        <v>141</v>
      </c>
      <c r="E30" s="14">
        <f t="shared" si="0"/>
        <v>141</v>
      </c>
      <c r="F30" s="4"/>
    </row>
    <row r="31" spans="2:6" ht="12.75">
      <c r="B31" s="14" t="s">
        <v>24</v>
      </c>
      <c r="C31" s="13">
        <v>1</v>
      </c>
      <c r="D31" s="13">
        <v>137</v>
      </c>
      <c r="E31" s="14">
        <f t="shared" si="0"/>
        <v>137</v>
      </c>
      <c r="F31" s="4"/>
    </row>
    <row r="32" spans="2:6" ht="12.75">
      <c r="B32" s="14" t="s">
        <v>25</v>
      </c>
      <c r="C32" s="13">
        <v>2</v>
      </c>
      <c r="D32" s="13">
        <v>315</v>
      </c>
      <c r="E32" s="14">
        <f t="shared" si="0"/>
        <v>630</v>
      </c>
      <c r="F32" s="4"/>
    </row>
    <row r="33" spans="2:6" ht="12.75">
      <c r="B33" s="14" t="s">
        <v>26</v>
      </c>
      <c r="C33" s="13">
        <v>1</v>
      </c>
      <c r="D33" s="13">
        <v>165</v>
      </c>
      <c r="E33" s="14">
        <f t="shared" si="0"/>
        <v>165</v>
      </c>
      <c r="F33" s="4"/>
    </row>
    <row r="34" spans="2:6" ht="12.75">
      <c r="B34" s="14" t="s">
        <v>26</v>
      </c>
      <c r="C34" s="13">
        <v>1</v>
      </c>
      <c r="D34" s="13">
        <v>91</v>
      </c>
      <c r="E34" s="14">
        <f t="shared" si="0"/>
        <v>91</v>
      </c>
      <c r="F34" s="8">
        <f>SUM(E29:E34)</f>
        <v>1289</v>
      </c>
    </row>
    <row r="35" spans="2:6" ht="12.75">
      <c r="B35" s="4"/>
      <c r="C35" s="5"/>
      <c r="D35" s="5"/>
      <c r="E35" s="4"/>
      <c r="F35" s="4"/>
    </row>
    <row r="36" spans="2:6" ht="12.75">
      <c r="B36" s="12" t="s">
        <v>27</v>
      </c>
      <c r="C36" s="13"/>
      <c r="D36" s="13"/>
      <c r="E36" s="14"/>
      <c r="F36" s="4"/>
    </row>
    <row r="37" spans="2:6" ht="12.75">
      <c r="B37" s="14" t="s">
        <v>28</v>
      </c>
      <c r="C37" s="13">
        <v>2</v>
      </c>
      <c r="D37" s="13">
        <v>550</v>
      </c>
      <c r="E37" s="14">
        <f aca="true" t="shared" si="1" ref="E37:E79">D37*C37</f>
        <v>1100</v>
      </c>
      <c r="F37" s="4"/>
    </row>
    <row r="38" spans="2:6" ht="12.75">
      <c r="B38" s="14" t="s">
        <v>29</v>
      </c>
      <c r="C38" s="13">
        <v>2</v>
      </c>
      <c r="D38" s="13">
        <v>250</v>
      </c>
      <c r="E38" s="14">
        <f t="shared" si="1"/>
        <v>500</v>
      </c>
      <c r="F38" s="4"/>
    </row>
    <row r="39" spans="2:6" ht="12.75">
      <c r="B39" s="14" t="s">
        <v>30</v>
      </c>
      <c r="C39" s="13">
        <v>2</v>
      </c>
      <c r="D39" s="13">
        <v>280</v>
      </c>
      <c r="E39" s="14">
        <f t="shared" si="1"/>
        <v>560</v>
      </c>
      <c r="F39" s="4"/>
    </row>
    <row r="40" spans="2:6" ht="12.75">
      <c r="B40" s="14" t="s">
        <v>77</v>
      </c>
      <c r="C40" s="13">
        <v>2</v>
      </c>
      <c r="D40" s="13">
        <v>500</v>
      </c>
      <c r="E40" s="14">
        <f t="shared" si="1"/>
        <v>1000</v>
      </c>
      <c r="F40" s="4"/>
    </row>
    <row r="41" spans="2:6" ht="12.75">
      <c r="B41" s="14" t="s">
        <v>31</v>
      </c>
      <c r="C41" s="13">
        <v>1</v>
      </c>
      <c r="D41" s="13">
        <v>450</v>
      </c>
      <c r="E41" s="14">
        <f t="shared" si="1"/>
        <v>450</v>
      </c>
      <c r="F41" s="4"/>
    </row>
    <row r="42" spans="2:6" ht="12.75">
      <c r="B42" s="14" t="s">
        <v>32</v>
      </c>
      <c r="C42" s="13">
        <v>1</v>
      </c>
      <c r="D42" s="13">
        <v>300</v>
      </c>
      <c r="E42" s="14">
        <f t="shared" si="1"/>
        <v>300</v>
      </c>
      <c r="F42" s="4"/>
    </row>
    <row r="43" spans="2:6" ht="12.75">
      <c r="B43" s="14" t="s">
        <v>33</v>
      </c>
      <c r="C43" s="13">
        <v>1</v>
      </c>
      <c r="D43" s="13">
        <v>1000</v>
      </c>
      <c r="E43" s="14">
        <f t="shared" si="1"/>
        <v>1000</v>
      </c>
      <c r="F43" s="4"/>
    </row>
    <row r="44" spans="2:6" ht="12.75">
      <c r="B44" s="14" t="s">
        <v>34</v>
      </c>
      <c r="C44" s="13">
        <v>1</v>
      </c>
      <c r="D44" s="13">
        <v>600</v>
      </c>
      <c r="E44" s="14">
        <f t="shared" si="1"/>
        <v>600</v>
      </c>
      <c r="F44" s="4"/>
    </row>
    <row r="45" spans="2:6" ht="12.75">
      <c r="B45" s="14" t="s">
        <v>35</v>
      </c>
      <c r="C45" s="13">
        <v>2</v>
      </c>
      <c r="D45" s="13">
        <v>1000</v>
      </c>
      <c r="E45" s="14">
        <f t="shared" si="1"/>
        <v>2000</v>
      </c>
      <c r="F45" s="4"/>
    </row>
    <row r="46" spans="2:6" ht="12.75">
      <c r="B46" s="14" t="s">
        <v>36</v>
      </c>
      <c r="C46" s="13">
        <v>2</v>
      </c>
      <c r="D46" s="13">
        <v>720</v>
      </c>
      <c r="E46" s="14">
        <f t="shared" si="1"/>
        <v>1440</v>
      </c>
      <c r="F46" s="4"/>
    </row>
    <row r="47" spans="2:6" ht="12.75">
      <c r="B47" s="14" t="s">
        <v>37</v>
      </c>
      <c r="C47" s="13">
        <v>1</v>
      </c>
      <c r="D47" s="13">
        <v>550</v>
      </c>
      <c r="E47" s="14">
        <f t="shared" si="1"/>
        <v>550</v>
      </c>
      <c r="F47" s="4"/>
    </row>
    <row r="48" spans="2:6" ht="12.75">
      <c r="B48" s="14" t="s">
        <v>38</v>
      </c>
      <c r="C48" s="13">
        <v>1</v>
      </c>
      <c r="D48" s="13">
        <v>500</v>
      </c>
      <c r="E48" s="14">
        <f t="shared" si="1"/>
        <v>500</v>
      </c>
      <c r="F48" s="4"/>
    </row>
    <row r="49" spans="2:6" ht="12.75">
      <c r="B49" s="14" t="s">
        <v>39</v>
      </c>
      <c r="C49" s="13">
        <v>2</v>
      </c>
      <c r="D49" s="13">
        <v>230</v>
      </c>
      <c r="E49" s="14">
        <f t="shared" si="1"/>
        <v>460</v>
      </c>
      <c r="F49" s="4"/>
    </row>
    <row r="50" spans="2:6" ht="12.75">
      <c r="B50" s="14" t="s">
        <v>40</v>
      </c>
      <c r="C50" s="13">
        <v>1</v>
      </c>
      <c r="D50" s="13">
        <v>530</v>
      </c>
      <c r="E50" s="14">
        <f t="shared" si="1"/>
        <v>530</v>
      </c>
      <c r="F50" s="4"/>
    </row>
    <row r="51" spans="2:6" ht="12.75">
      <c r="B51" s="14" t="s">
        <v>41</v>
      </c>
      <c r="C51" s="13">
        <v>1</v>
      </c>
      <c r="D51" s="13">
        <v>370</v>
      </c>
      <c r="E51" s="14">
        <f t="shared" si="1"/>
        <v>370</v>
      </c>
      <c r="F51" s="4"/>
    </row>
    <row r="52" spans="2:6" ht="12.75">
      <c r="B52" s="14" t="s">
        <v>36</v>
      </c>
      <c r="C52" s="13">
        <v>3</v>
      </c>
      <c r="D52" s="13">
        <v>770</v>
      </c>
      <c r="E52" s="14">
        <f t="shared" si="1"/>
        <v>2310</v>
      </c>
      <c r="F52" s="4"/>
    </row>
    <row r="53" spans="2:6" ht="12.75">
      <c r="B53" s="14" t="s">
        <v>42</v>
      </c>
      <c r="C53" s="13">
        <v>1</v>
      </c>
      <c r="D53" s="13">
        <v>310</v>
      </c>
      <c r="E53" s="14">
        <f t="shared" si="1"/>
        <v>310</v>
      </c>
      <c r="F53" s="4"/>
    </row>
    <row r="54" spans="2:6" ht="12.75">
      <c r="B54" s="14" t="s">
        <v>78</v>
      </c>
      <c r="C54" s="13">
        <v>1</v>
      </c>
      <c r="D54" s="13">
        <v>2600</v>
      </c>
      <c r="E54" s="14">
        <f t="shared" si="1"/>
        <v>2600</v>
      </c>
      <c r="F54" s="4"/>
    </row>
    <row r="55" spans="2:6" ht="12.75">
      <c r="B55" s="14" t="s">
        <v>79</v>
      </c>
      <c r="C55" s="13">
        <v>1</v>
      </c>
      <c r="D55" s="13">
        <v>1500</v>
      </c>
      <c r="E55" s="14">
        <f t="shared" si="1"/>
        <v>1500</v>
      </c>
      <c r="F55" s="4"/>
    </row>
    <row r="56" spans="2:6" ht="12.75">
      <c r="B56" s="14" t="s">
        <v>80</v>
      </c>
      <c r="C56" s="13">
        <v>2</v>
      </c>
      <c r="D56" s="13">
        <v>700</v>
      </c>
      <c r="E56" s="14">
        <f t="shared" si="1"/>
        <v>1400</v>
      </c>
      <c r="F56" s="4"/>
    </row>
    <row r="57" spans="2:6" ht="12.75">
      <c r="B57" s="14" t="s">
        <v>43</v>
      </c>
      <c r="C57" s="13">
        <v>1</v>
      </c>
      <c r="D57" s="13">
        <v>780</v>
      </c>
      <c r="E57" s="14">
        <f t="shared" si="1"/>
        <v>780</v>
      </c>
      <c r="F57" s="4"/>
    </row>
    <row r="58" spans="2:6" ht="12.75">
      <c r="B58" s="14" t="s">
        <v>44</v>
      </c>
      <c r="C58" s="13">
        <v>2</v>
      </c>
      <c r="D58" s="13">
        <v>180</v>
      </c>
      <c r="E58" s="14">
        <f t="shared" si="1"/>
        <v>360</v>
      </c>
      <c r="F58" s="4"/>
    </row>
    <row r="59" spans="2:6" ht="12.75">
      <c r="B59" s="14" t="s">
        <v>44</v>
      </c>
      <c r="C59" s="13">
        <v>4</v>
      </c>
      <c r="D59" s="13">
        <v>120</v>
      </c>
      <c r="E59" s="14">
        <f t="shared" si="1"/>
        <v>480</v>
      </c>
      <c r="F59" s="4"/>
    </row>
    <row r="60" spans="2:6" ht="12.75">
      <c r="B60" s="14" t="s">
        <v>44</v>
      </c>
      <c r="C60" s="13">
        <v>5</v>
      </c>
      <c r="D60" s="13">
        <v>130</v>
      </c>
      <c r="E60" s="14">
        <f t="shared" si="1"/>
        <v>650</v>
      </c>
      <c r="F60" s="4"/>
    </row>
    <row r="61" spans="2:6" ht="12.75">
      <c r="B61" s="14" t="s">
        <v>44</v>
      </c>
      <c r="C61" s="13">
        <v>2</v>
      </c>
      <c r="D61" s="13">
        <v>110</v>
      </c>
      <c r="E61" s="14">
        <f t="shared" si="1"/>
        <v>220</v>
      </c>
      <c r="F61" s="4"/>
    </row>
    <row r="62" spans="2:6" ht="12.75">
      <c r="B62" s="14" t="s">
        <v>44</v>
      </c>
      <c r="C62" s="13">
        <v>6</v>
      </c>
      <c r="D62" s="13">
        <v>100</v>
      </c>
      <c r="E62" s="14">
        <f t="shared" si="1"/>
        <v>600</v>
      </c>
      <c r="F62" s="4"/>
    </row>
    <row r="63" spans="2:6" ht="12.75">
      <c r="B63" s="14" t="s">
        <v>44</v>
      </c>
      <c r="C63" s="13">
        <v>13</v>
      </c>
      <c r="D63" s="13">
        <v>140</v>
      </c>
      <c r="E63" s="14">
        <f t="shared" si="1"/>
        <v>1820</v>
      </c>
      <c r="F63" s="4"/>
    </row>
    <row r="64" spans="2:6" ht="12.75">
      <c r="B64" s="14" t="s">
        <v>45</v>
      </c>
      <c r="C64" s="13">
        <v>10</v>
      </c>
      <c r="D64" s="13">
        <v>100</v>
      </c>
      <c r="E64" s="14">
        <f t="shared" si="1"/>
        <v>1000</v>
      </c>
      <c r="F64" s="4"/>
    </row>
    <row r="65" spans="2:6" ht="12.75">
      <c r="B65" s="14" t="s">
        <v>46</v>
      </c>
      <c r="C65" s="13">
        <v>8</v>
      </c>
      <c r="D65" s="13">
        <v>99</v>
      </c>
      <c r="E65" s="14">
        <f t="shared" si="1"/>
        <v>792</v>
      </c>
      <c r="F65" s="4"/>
    </row>
    <row r="66" spans="2:6" ht="12.75">
      <c r="B66" s="14" t="s">
        <v>47</v>
      </c>
      <c r="C66" s="13">
        <v>6</v>
      </c>
      <c r="D66" s="13">
        <v>50</v>
      </c>
      <c r="E66" s="14">
        <f t="shared" si="1"/>
        <v>300</v>
      </c>
      <c r="F66" s="4"/>
    </row>
    <row r="67" spans="2:6" ht="12.75">
      <c r="B67" s="14" t="s">
        <v>48</v>
      </c>
      <c r="C67" s="13">
        <v>1</v>
      </c>
      <c r="D67" s="13">
        <v>4700</v>
      </c>
      <c r="E67" s="14">
        <f t="shared" si="1"/>
        <v>4700</v>
      </c>
      <c r="F67" s="4"/>
    </row>
    <row r="68" spans="2:6" ht="12.75">
      <c r="B68" s="14" t="s">
        <v>49</v>
      </c>
      <c r="C68" s="13">
        <v>1</v>
      </c>
      <c r="D68" s="13">
        <v>200</v>
      </c>
      <c r="E68" s="14">
        <f t="shared" si="1"/>
        <v>200</v>
      </c>
      <c r="F68" s="4"/>
    </row>
    <row r="69" spans="2:6" ht="12.75">
      <c r="B69" s="14" t="s">
        <v>50</v>
      </c>
      <c r="C69" s="13">
        <v>1</v>
      </c>
      <c r="D69" s="13">
        <v>1000</v>
      </c>
      <c r="E69" s="14">
        <f t="shared" si="1"/>
        <v>1000</v>
      </c>
      <c r="F69" s="4"/>
    </row>
    <row r="70" spans="2:6" ht="12.75">
      <c r="B70" s="14" t="s">
        <v>51</v>
      </c>
      <c r="C70" s="13">
        <v>1</v>
      </c>
      <c r="D70" s="13">
        <v>600</v>
      </c>
      <c r="E70" s="14">
        <f t="shared" si="1"/>
        <v>600</v>
      </c>
      <c r="F70" s="8">
        <f>SUM(E37:E70)</f>
        <v>32982</v>
      </c>
    </row>
    <row r="71" spans="2:6" ht="12.75">
      <c r="B71" s="14"/>
      <c r="C71" s="13"/>
      <c r="D71" s="13"/>
      <c r="E71" s="14"/>
      <c r="F71" s="4"/>
    </row>
    <row r="72" spans="2:6" ht="12.75">
      <c r="B72" s="12" t="s">
        <v>52</v>
      </c>
      <c r="C72" s="13"/>
      <c r="D72" s="13"/>
      <c r="E72" s="14"/>
      <c r="F72" s="4"/>
    </row>
    <row r="73" spans="2:6" ht="12.75">
      <c r="B73" s="14" t="s">
        <v>53</v>
      </c>
      <c r="C73" s="13">
        <v>1</v>
      </c>
      <c r="D73" s="13">
        <v>470</v>
      </c>
      <c r="E73" s="14">
        <f t="shared" si="1"/>
        <v>470</v>
      </c>
      <c r="F73" s="4"/>
    </row>
    <row r="74" spans="2:6" ht="12.75">
      <c r="B74" s="14" t="s">
        <v>54</v>
      </c>
      <c r="C74" s="13">
        <v>1</v>
      </c>
      <c r="D74" s="13">
        <v>1089</v>
      </c>
      <c r="E74" s="14">
        <f t="shared" si="1"/>
        <v>1089</v>
      </c>
      <c r="F74" s="4"/>
    </row>
    <row r="75" spans="2:6" ht="12.75">
      <c r="B75" s="14" t="s">
        <v>55</v>
      </c>
      <c r="C75" s="13">
        <v>1</v>
      </c>
      <c r="D75" s="13">
        <v>710</v>
      </c>
      <c r="E75" s="14">
        <f t="shared" si="1"/>
        <v>710</v>
      </c>
      <c r="F75" s="4"/>
    </row>
    <row r="76" spans="2:6" ht="12.75">
      <c r="B76" s="14" t="s">
        <v>56</v>
      </c>
      <c r="C76" s="13">
        <v>1</v>
      </c>
      <c r="D76" s="13">
        <v>751</v>
      </c>
      <c r="E76" s="14">
        <f t="shared" si="1"/>
        <v>751</v>
      </c>
      <c r="F76" s="8">
        <f>SUM(E73:E76)</f>
        <v>3020</v>
      </c>
    </row>
    <row r="77" spans="2:6" ht="12.75">
      <c r="B77" s="4"/>
      <c r="C77" s="5"/>
      <c r="D77" s="5"/>
      <c r="E77" s="4"/>
      <c r="F77" s="4"/>
    </row>
    <row r="78" spans="2:6" ht="12.75">
      <c r="B78" s="8" t="s">
        <v>57</v>
      </c>
      <c r="C78" s="5"/>
      <c r="D78" s="5"/>
      <c r="E78" s="4"/>
      <c r="F78" s="4"/>
    </row>
    <row r="79" spans="2:6" ht="12.75">
      <c r="B79" s="14" t="s">
        <v>58</v>
      </c>
      <c r="C79" s="13">
        <v>1</v>
      </c>
      <c r="D79" s="13">
        <v>4085</v>
      </c>
      <c r="E79" s="14">
        <f t="shared" si="1"/>
        <v>4085</v>
      </c>
      <c r="F79" s="8">
        <f>SUM(E79)</f>
        <v>4085</v>
      </c>
    </row>
    <row r="80" spans="2:6" ht="12.75">
      <c r="B80" s="4"/>
      <c r="C80" s="5"/>
      <c r="D80" s="5"/>
      <c r="E80" s="4"/>
      <c r="F80" s="4"/>
    </row>
    <row r="81" spans="2:6" ht="12.75">
      <c r="B81" s="8" t="s">
        <v>59</v>
      </c>
      <c r="C81" s="5"/>
      <c r="D81" s="5"/>
      <c r="E81" s="4"/>
      <c r="F81" s="4"/>
    </row>
    <row r="82" spans="2:6" ht="12.75">
      <c r="B82" s="14" t="s">
        <v>60</v>
      </c>
      <c r="C82" s="13">
        <v>1</v>
      </c>
      <c r="D82" s="13">
        <v>2700</v>
      </c>
      <c r="E82" s="14">
        <f>D82*C82</f>
        <v>2700</v>
      </c>
      <c r="F82" s="4"/>
    </row>
    <row r="83" spans="2:6" ht="12.75">
      <c r="B83" s="14" t="s">
        <v>61</v>
      </c>
      <c r="C83" s="13">
        <v>1</v>
      </c>
      <c r="D83" s="13">
        <v>1399</v>
      </c>
      <c r="E83" s="14">
        <f>D83*C83</f>
        <v>1399</v>
      </c>
      <c r="F83" s="4"/>
    </row>
    <row r="84" spans="2:6" ht="12.75">
      <c r="B84" s="14" t="s">
        <v>62</v>
      </c>
      <c r="C84" s="13">
        <v>1</v>
      </c>
      <c r="D84" s="13">
        <v>100</v>
      </c>
      <c r="E84" s="14">
        <f>D84*C84</f>
        <v>100</v>
      </c>
      <c r="F84" s="8">
        <f>SUM(E82:E84)</f>
        <v>4199</v>
      </c>
    </row>
    <row r="85" spans="2:6" ht="12.75">
      <c r="B85" s="4"/>
      <c r="C85" s="5"/>
      <c r="D85" s="5"/>
      <c r="E85" s="4"/>
      <c r="F85" s="4"/>
    </row>
    <row r="86" spans="2:6" ht="12.75">
      <c r="B86" s="8" t="s">
        <v>63</v>
      </c>
      <c r="C86" s="5"/>
      <c r="D86" s="5"/>
      <c r="E86" s="4"/>
      <c r="F86" s="4"/>
    </row>
    <row r="87" spans="2:6" ht="12.75">
      <c r="B87" s="14" t="s">
        <v>64</v>
      </c>
      <c r="C87" s="13">
        <v>6</v>
      </c>
      <c r="D87" s="13">
        <v>29</v>
      </c>
      <c r="E87" s="14">
        <f aca="true" t="shared" si="2" ref="E87:E100">D87*C87</f>
        <v>174</v>
      </c>
      <c r="F87" s="4"/>
    </row>
    <row r="88" spans="2:6" ht="12.75">
      <c r="B88" s="14" t="s">
        <v>65</v>
      </c>
      <c r="C88" s="13">
        <v>4</v>
      </c>
      <c r="D88" s="13">
        <v>23</v>
      </c>
      <c r="E88" s="14">
        <f t="shared" si="2"/>
        <v>92</v>
      </c>
      <c r="F88" s="4"/>
    </row>
    <row r="89" spans="2:6" ht="12.75">
      <c r="B89" s="14" t="s">
        <v>66</v>
      </c>
      <c r="C89" s="13">
        <v>28</v>
      </c>
      <c r="D89" s="13">
        <v>28</v>
      </c>
      <c r="E89" s="14">
        <f t="shared" si="2"/>
        <v>784</v>
      </c>
      <c r="F89" s="4"/>
    </row>
    <row r="90" spans="2:6" ht="12.75">
      <c r="B90" s="14" t="s">
        <v>67</v>
      </c>
      <c r="C90" s="13">
        <v>11</v>
      </c>
      <c r="D90" s="13">
        <v>44</v>
      </c>
      <c r="E90" s="14">
        <f t="shared" si="2"/>
        <v>484</v>
      </c>
      <c r="F90" s="4"/>
    </row>
    <row r="91" spans="2:6" ht="12.75">
      <c r="B91" s="14" t="s">
        <v>68</v>
      </c>
      <c r="C91" s="13">
        <v>7</v>
      </c>
      <c r="D91" s="13">
        <v>15</v>
      </c>
      <c r="E91" s="14">
        <f t="shared" si="2"/>
        <v>105</v>
      </c>
      <c r="F91" s="4"/>
    </row>
    <row r="92" spans="2:6" ht="12.75">
      <c r="B92" s="14" t="s">
        <v>69</v>
      </c>
      <c r="C92" s="13">
        <v>5</v>
      </c>
      <c r="D92" s="13">
        <v>12</v>
      </c>
      <c r="E92" s="14">
        <f t="shared" si="2"/>
        <v>60</v>
      </c>
      <c r="F92" s="4"/>
    </row>
    <row r="93" spans="2:6" ht="12.75">
      <c r="B93" s="14" t="s">
        <v>70</v>
      </c>
      <c r="C93" s="13">
        <v>25</v>
      </c>
      <c r="D93" s="13">
        <v>14</v>
      </c>
      <c r="E93" s="14">
        <f t="shared" si="2"/>
        <v>350</v>
      </c>
      <c r="F93" s="4"/>
    </row>
    <row r="94" spans="2:6" ht="12.75">
      <c r="B94" s="14" t="s">
        <v>71</v>
      </c>
      <c r="C94" s="13">
        <v>1</v>
      </c>
      <c r="D94" s="13">
        <v>1500</v>
      </c>
      <c r="E94" s="14">
        <f t="shared" si="2"/>
        <v>1500</v>
      </c>
      <c r="F94" s="4"/>
    </row>
    <row r="95" spans="2:6" ht="12.75">
      <c r="B95" s="14" t="s">
        <v>72</v>
      </c>
      <c r="C95" s="13">
        <v>1</v>
      </c>
      <c r="D95" s="13">
        <v>800</v>
      </c>
      <c r="E95" s="14">
        <f t="shared" si="2"/>
        <v>800</v>
      </c>
      <c r="F95" s="4"/>
    </row>
    <row r="96" spans="2:6" ht="12.75">
      <c r="B96" s="14" t="s">
        <v>73</v>
      </c>
      <c r="C96" s="13">
        <v>24</v>
      </c>
      <c r="D96" s="13">
        <v>75.5</v>
      </c>
      <c r="E96" s="14">
        <f t="shared" si="2"/>
        <v>1812</v>
      </c>
      <c r="F96" s="4"/>
    </row>
    <row r="97" spans="2:6" ht="12.75">
      <c r="B97" s="14" t="s">
        <v>74</v>
      </c>
      <c r="C97" s="13">
        <v>60</v>
      </c>
      <c r="D97" s="13">
        <v>22.25</v>
      </c>
      <c r="E97" s="14">
        <f t="shared" si="2"/>
        <v>1335</v>
      </c>
      <c r="F97" s="4"/>
    </row>
    <row r="98" spans="2:6" ht="12.75">
      <c r="B98" s="14" t="s">
        <v>75</v>
      </c>
      <c r="C98" s="13">
        <v>12</v>
      </c>
      <c r="D98" s="13">
        <v>35</v>
      </c>
      <c r="E98" s="14">
        <f t="shared" si="2"/>
        <v>420</v>
      </c>
      <c r="F98" s="4"/>
    </row>
    <row r="99" spans="2:6" ht="12.75">
      <c r="B99" s="14" t="s">
        <v>76</v>
      </c>
      <c r="C99" s="13">
        <v>25</v>
      </c>
      <c r="D99" s="13">
        <v>93</v>
      </c>
      <c r="E99" s="14">
        <f t="shared" si="2"/>
        <v>2325</v>
      </c>
      <c r="F99" s="4"/>
    </row>
    <row r="100" spans="2:6" ht="12.75">
      <c r="B100" s="14" t="s">
        <v>76</v>
      </c>
      <c r="C100" s="13">
        <v>1</v>
      </c>
      <c r="D100" s="13">
        <v>191</v>
      </c>
      <c r="E100" s="14">
        <f t="shared" si="2"/>
        <v>191</v>
      </c>
      <c r="F100" s="8">
        <f>SUM(E87:E100)</f>
        <v>10432</v>
      </c>
    </row>
    <row r="101" spans="2:6" ht="12.75">
      <c r="B101" s="8"/>
      <c r="C101" s="5"/>
      <c r="D101" s="5"/>
      <c r="E101" s="4"/>
      <c r="F101" s="4"/>
    </row>
    <row r="102" spans="2:6" ht="20.25">
      <c r="B102" s="4"/>
      <c r="C102" s="4"/>
      <c r="D102" s="4"/>
      <c r="E102" s="4"/>
      <c r="F102" s="9">
        <f>SUM(E16:E102)</f>
        <v>60250</v>
      </c>
    </row>
    <row r="103" ht="12.75">
      <c r="C103"/>
    </row>
    <row r="104" spans="3:5" ht="12.75">
      <c r="C104"/>
      <c r="D104" s="10"/>
      <c r="E104" s="6"/>
    </row>
    <row r="105" spans="3:5" ht="12.75">
      <c r="C105"/>
      <c r="D105" s="10"/>
      <c r="E105" s="6"/>
    </row>
    <row r="106" spans="2:5" ht="20.25">
      <c r="B106" s="2" t="s">
        <v>7</v>
      </c>
      <c r="C106" s="2"/>
      <c r="D106" s="11"/>
      <c r="E106" s="2">
        <f>D7+D9-D12</f>
        <v>38460</v>
      </c>
    </row>
    <row r="107" spans="3:5" ht="12.75">
      <c r="C107"/>
      <c r="D107" s="10"/>
      <c r="E107" s="6"/>
    </row>
    <row r="108" spans="2:5" ht="12.75">
      <c r="B108" t="s">
        <v>8</v>
      </c>
      <c r="C108"/>
      <c r="D108" s="10"/>
      <c r="E108" s="6"/>
    </row>
    <row r="109" spans="2:5" ht="12.75">
      <c r="B109" t="s">
        <v>9</v>
      </c>
      <c r="C109"/>
      <c r="D109" s="10"/>
      <c r="E109" s="6"/>
    </row>
    <row r="110" spans="3:5" ht="12.75">
      <c r="C110"/>
      <c r="D110" s="10"/>
      <c r="E110" s="6"/>
    </row>
    <row r="111" ht="12.75">
      <c r="C111"/>
    </row>
    <row r="112" ht="12.75">
      <c r="C112"/>
    </row>
    <row r="113" ht="12.75">
      <c r="C113"/>
    </row>
    <row r="114" ht="12.75">
      <c r="C114"/>
    </row>
  </sheetData>
  <printOptions/>
  <pageMargins left="0.7874015748031497" right="0.7874015748031497" top="0.3937007874015748" bottom="0.3937007874015748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Профит-М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Скрипка</dc:creator>
  <cp:keywords/>
  <dc:description/>
  <cp:lastModifiedBy>Эля</cp:lastModifiedBy>
  <cp:lastPrinted>2007-05-16T13:35:23Z</cp:lastPrinted>
  <dcterms:created xsi:type="dcterms:W3CDTF">2005-12-21T10:34:32Z</dcterms:created>
  <dcterms:modified xsi:type="dcterms:W3CDTF">2008-01-15T17:22:44Z</dcterms:modified>
  <cp:category/>
  <cp:version/>
  <cp:contentType/>
  <cp:contentStatus/>
</cp:coreProperties>
</file>